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Sheet1!$A$3:$I$35</definedName>
  </definedNames>
  <calcPr calcId="144525"/>
</workbook>
</file>

<file path=xl/sharedStrings.xml><?xml version="1.0" encoding="utf-8"?>
<sst xmlns="http://schemas.openxmlformats.org/spreadsheetml/2006/main" count="39">
  <si>
    <t>资金拨付计划明细</t>
  </si>
  <si>
    <t>(截止2021年8月底牲畜保险汇总)</t>
  </si>
  <si>
    <t>保险公司</t>
  </si>
  <si>
    <t>被保险人</t>
  </si>
  <si>
    <t>险种</t>
  </si>
  <si>
    <t>头数</t>
  </si>
  <si>
    <t>起保日期</t>
  </si>
  <si>
    <t>期限</t>
  </si>
  <si>
    <t>保险费</t>
  </si>
  <si>
    <t>计划拨付金额（各级财政补贴80%）（元）</t>
  </si>
  <si>
    <t>备注</t>
  </si>
  <si>
    <t>永济人保</t>
  </si>
  <si>
    <t>永济牧原</t>
  </si>
  <si>
    <t>育肥猪</t>
  </si>
  <si>
    <t>4个月</t>
  </si>
  <si>
    <t>每头保费40元</t>
  </si>
  <si>
    <t>永济小樊</t>
  </si>
  <si>
    <t>长荣农业</t>
  </si>
  <si>
    <t>能繁母猪</t>
  </si>
  <si>
    <t>一年</t>
  </si>
  <si>
    <t>每头保费90元</t>
  </si>
  <si>
    <t>长荣必科</t>
  </si>
  <si>
    <t>永济人寿</t>
  </si>
  <si>
    <t>董村农场</t>
  </si>
  <si>
    <t>南城和顺</t>
  </si>
  <si>
    <t>山西怡科</t>
  </si>
  <si>
    <t>超人奶牛</t>
  </si>
  <si>
    <t>奶牛</t>
  </si>
  <si>
    <t>每头保费560元</t>
  </si>
  <si>
    <t>永济太保</t>
  </si>
  <si>
    <t>bh</t>
  </si>
  <si>
    <t>中煤财险</t>
  </si>
  <si>
    <t>珍品中农</t>
  </si>
  <si>
    <t>永浩生态</t>
  </si>
  <si>
    <t xml:space="preserve"> </t>
  </si>
  <si>
    <t>新大象张波</t>
  </si>
  <si>
    <t>新大象荆艳绒</t>
  </si>
  <si>
    <t>永济东东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</si>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</sst>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8" fillId="2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4" borderId="7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1" fillId="12" borderId="3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3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"/>
  <sheetViews>
    <sheetView tabSelected="1" workbookViewId="0">
      <selection activeCell="J2" sqref="J2"/>
    </sheetView>
  </sheetViews>
  <sheetFormatPr defaultColWidth="9" defaultRowHeight="13.5"/>
  <cols>
    <col min="1" max="1" width="10.5" style="1" customWidth="1"/>
    <col min="2" max="2" width="10.75" style="1" customWidth="1"/>
    <col min="3" max="3" width="8.625" style="1" customWidth="1"/>
    <col min="4" max="4" width="6.375" style="1" customWidth="1"/>
    <col min="5" max="5" width="9.625" customWidth="1"/>
    <col min="6" max="6" width="6.125" customWidth="1"/>
    <col min="7" max="7" width="8.125" style="1" customWidth="1"/>
    <col min="8" max="8" width="19.875" style="1" customWidth="1"/>
    <col min="9" max="9" width="13.375" style="1" customWidth="1"/>
    <col min="10" max="10" width="12.75" customWidth="1"/>
  </cols>
  <sheetData>
    <row r="1" ht="34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21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36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  <c r="I3" s="5" t="s">
        <v>10</v>
      </c>
    </row>
    <row r="4" ht="20" customHeight="1" spans="1:9">
      <c r="A4" s="7" t="s">
        <v>11</v>
      </c>
      <c r="B4" s="7" t="s">
        <v>12</v>
      </c>
      <c r="C4" s="7" t="s">
        <v>13</v>
      </c>
      <c r="D4" s="7">
        <v>20000</v>
      </c>
      <c r="E4" s="8">
        <v>20210102</v>
      </c>
      <c r="F4" s="8" t="s">
        <v>14</v>
      </c>
      <c r="G4" s="7">
        <v>800000</v>
      </c>
      <c r="H4" s="7">
        <v>640000</v>
      </c>
      <c r="I4" s="7" t="s">
        <v>15</v>
      </c>
    </row>
    <row r="5" ht="20" customHeight="1" spans="1:9">
      <c r="A5" s="7" t="s">
        <v>11</v>
      </c>
      <c r="B5" s="7" t="s">
        <v>16</v>
      </c>
      <c r="C5" s="7" t="s">
        <v>13</v>
      </c>
      <c r="D5" s="7">
        <v>380</v>
      </c>
      <c r="E5" s="8">
        <v>20210108</v>
      </c>
      <c r="F5" s="8" t="s">
        <v>14</v>
      </c>
      <c r="G5" s="7">
        <v>15200</v>
      </c>
      <c r="H5" s="7">
        <v>12160</v>
      </c>
      <c r="I5" s="7" t="s">
        <v>15</v>
      </c>
    </row>
    <row r="6" ht="20" customHeight="1" spans="1:9">
      <c r="A6" s="7" t="s">
        <v>11</v>
      </c>
      <c r="B6" s="7" t="s">
        <v>12</v>
      </c>
      <c r="C6" s="7" t="s">
        <v>13</v>
      </c>
      <c r="D6" s="7">
        <v>34700</v>
      </c>
      <c r="E6" s="8">
        <v>20210209</v>
      </c>
      <c r="F6" s="8" t="s">
        <v>14</v>
      </c>
      <c r="G6" s="7">
        <v>1388000</v>
      </c>
      <c r="H6" s="7">
        <f t="shared" ref="H6:H25" si="0">G6*0.8</f>
        <v>1110400</v>
      </c>
      <c r="I6" s="7" t="s">
        <v>15</v>
      </c>
    </row>
    <row r="7" ht="20" customHeight="1" spans="1:9">
      <c r="A7" s="7" t="s">
        <v>11</v>
      </c>
      <c r="B7" s="7" t="s">
        <v>12</v>
      </c>
      <c r="C7" s="7" t="s">
        <v>13</v>
      </c>
      <c r="D7" s="7">
        <v>33400</v>
      </c>
      <c r="E7" s="8">
        <v>20210209</v>
      </c>
      <c r="F7" s="8" t="s">
        <v>14</v>
      </c>
      <c r="G7" s="7">
        <f>D7*40</f>
        <v>1336000</v>
      </c>
      <c r="H7" s="7">
        <f t="shared" si="0"/>
        <v>1068800</v>
      </c>
      <c r="I7" s="7" t="s">
        <v>15</v>
      </c>
    </row>
    <row r="8" ht="20" customHeight="1" spans="1:9">
      <c r="A8" s="7" t="s">
        <v>11</v>
      </c>
      <c r="B8" s="7" t="s">
        <v>12</v>
      </c>
      <c r="C8" s="7" t="s">
        <v>13</v>
      </c>
      <c r="D8" s="7">
        <v>35750</v>
      </c>
      <c r="E8" s="9">
        <v>20210610</v>
      </c>
      <c r="F8" s="8" t="s">
        <v>14</v>
      </c>
      <c r="G8" s="7">
        <f>D8*40</f>
        <v>1430000</v>
      </c>
      <c r="H8" s="7">
        <f t="shared" si="0"/>
        <v>1144000</v>
      </c>
      <c r="I8" s="7" t="s">
        <v>15</v>
      </c>
    </row>
    <row r="9" ht="20" customHeight="1" spans="1:9">
      <c r="A9" s="7" t="s">
        <v>11</v>
      </c>
      <c r="B9" s="7" t="s">
        <v>12</v>
      </c>
      <c r="C9" s="7" t="s">
        <v>13</v>
      </c>
      <c r="D9" s="7">
        <v>36520</v>
      </c>
      <c r="E9" s="8">
        <v>20210530</v>
      </c>
      <c r="F9" s="8" t="s">
        <v>14</v>
      </c>
      <c r="G9" s="7">
        <f>D9*40</f>
        <v>1460800</v>
      </c>
      <c r="H9" s="7">
        <f t="shared" si="0"/>
        <v>1168640</v>
      </c>
      <c r="I9" s="7" t="s">
        <v>15</v>
      </c>
    </row>
    <row r="10" ht="20" customHeight="1" spans="1:9">
      <c r="A10" s="7" t="s">
        <v>11</v>
      </c>
      <c r="B10" s="7" t="s">
        <v>17</v>
      </c>
      <c r="C10" s="7" t="s">
        <v>18</v>
      </c>
      <c r="D10" s="7">
        <v>1725</v>
      </c>
      <c r="E10" s="8">
        <v>20210113</v>
      </c>
      <c r="F10" s="8" t="s">
        <v>19</v>
      </c>
      <c r="G10" s="7">
        <f>D10*90</f>
        <v>155250</v>
      </c>
      <c r="H10" s="7">
        <f t="shared" si="0"/>
        <v>124200</v>
      </c>
      <c r="I10" s="7" t="s">
        <v>20</v>
      </c>
    </row>
    <row r="11" ht="20" customHeight="1" spans="1:9">
      <c r="A11" s="7" t="s">
        <v>11</v>
      </c>
      <c r="B11" s="7" t="s">
        <v>21</v>
      </c>
      <c r="C11" s="7" t="s">
        <v>18</v>
      </c>
      <c r="D11" s="7">
        <v>1270</v>
      </c>
      <c r="E11" s="8">
        <v>20210113</v>
      </c>
      <c r="F11" s="8" t="s">
        <v>19</v>
      </c>
      <c r="G11" s="7">
        <f>D11*90</f>
        <v>114300</v>
      </c>
      <c r="H11" s="7">
        <f t="shared" si="0"/>
        <v>91440</v>
      </c>
      <c r="I11" s="7" t="s">
        <v>20</v>
      </c>
    </row>
    <row r="12" ht="20" customHeight="1" spans="1:9">
      <c r="A12" s="7" t="s">
        <v>22</v>
      </c>
      <c r="B12" s="7" t="s">
        <v>23</v>
      </c>
      <c r="C12" s="7" t="s">
        <v>13</v>
      </c>
      <c r="D12" s="7">
        <v>2400</v>
      </c>
      <c r="E12" s="8">
        <v>20210224</v>
      </c>
      <c r="F12" s="8" t="s">
        <v>19</v>
      </c>
      <c r="G12" s="7">
        <f>D12*40</f>
        <v>96000</v>
      </c>
      <c r="H12" s="7">
        <f t="shared" si="0"/>
        <v>76800</v>
      </c>
      <c r="I12" s="7" t="s">
        <v>15</v>
      </c>
    </row>
    <row r="13" ht="20" customHeight="1" spans="1:9">
      <c r="A13" s="7" t="s">
        <v>22</v>
      </c>
      <c r="B13" s="7" t="s">
        <v>23</v>
      </c>
      <c r="C13" s="7" t="s">
        <v>18</v>
      </c>
      <c r="D13" s="7">
        <v>500</v>
      </c>
      <c r="E13" s="10">
        <v>20210203</v>
      </c>
      <c r="F13" s="10" t="s">
        <v>19</v>
      </c>
      <c r="G13" s="7">
        <f>D13*90</f>
        <v>45000</v>
      </c>
      <c r="H13" s="7">
        <f t="shared" si="0"/>
        <v>36000</v>
      </c>
      <c r="I13" s="7" t="s">
        <v>20</v>
      </c>
    </row>
    <row r="14" ht="20" customHeight="1" spans="1:9">
      <c r="A14" s="7" t="s">
        <v>22</v>
      </c>
      <c r="B14" s="7" t="s">
        <v>24</v>
      </c>
      <c r="C14" s="7" t="s">
        <v>18</v>
      </c>
      <c r="D14" s="7">
        <v>202</v>
      </c>
      <c r="E14" s="10">
        <v>20210324</v>
      </c>
      <c r="F14" s="10" t="s">
        <v>19</v>
      </c>
      <c r="G14" s="7">
        <f>D14*90</f>
        <v>18180</v>
      </c>
      <c r="H14" s="7">
        <f t="shared" si="0"/>
        <v>14544</v>
      </c>
      <c r="I14" s="7" t="s">
        <v>20</v>
      </c>
    </row>
    <row r="15" ht="20" customHeight="1" spans="1:9">
      <c r="A15" s="7" t="s">
        <v>22</v>
      </c>
      <c r="B15" s="7" t="s">
        <v>25</v>
      </c>
      <c r="C15" s="7" t="s">
        <v>18</v>
      </c>
      <c r="D15" s="7">
        <v>1200</v>
      </c>
      <c r="E15" s="10">
        <v>20210426</v>
      </c>
      <c r="F15" s="10" t="s">
        <v>19</v>
      </c>
      <c r="G15" s="7">
        <f>D15*90</f>
        <v>108000</v>
      </c>
      <c r="H15" s="7">
        <f t="shared" si="0"/>
        <v>86400</v>
      </c>
      <c r="I15" s="7" t="s">
        <v>20</v>
      </c>
    </row>
    <row r="16" ht="20" customHeight="1" spans="1:9">
      <c r="A16" s="7" t="s">
        <v>22</v>
      </c>
      <c r="B16" s="7" t="s">
        <v>26</v>
      </c>
      <c r="C16" s="7" t="s">
        <v>27</v>
      </c>
      <c r="D16" s="7">
        <v>954</v>
      </c>
      <c r="E16" s="10">
        <v>20210121</v>
      </c>
      <c r="F16" s="10" t="s">
        <v>19</v>
      </c>
      <c r="G16" s="7">
        <f>D16*560</f>
        <v>534240</v>
      </c>
      <c r="H16" s="7">
        <f t="shared" si="0"/>
        <v>427392</v>
      </c>
      <c r="I16" s="7" t="s">
        <v>28</v>
      </c>
    </row>
    <row r="17" ht="20" customHeight="1" spans="1:9">
      <c r="A17" s="7" t="s">
        <v>22</v>
      </c>
      <c r="B17" s="7" t="s">
        <v>26</v>
      </c>
      <c r="C17" s="7" t="s">
        <v>27</v>
      </c>
      <c r="D17" s="7">
        <v>182</v>
      </c>
      <c r="E17" s="10">
        <v>20210623</v>
      </c>
      <c r="F17" s="10" t="s">
        <v>19</v>
      </c>
      <c r="G17" s="7">
        <f>D17*560</f>
        <v>101920</v>
      </c>
      <c r="H17" s="7">
        <f t="shared" si="0"/>
        <v>81536</v>
      </c>
      <c r="I17" s="7" t="s">
        <v>28</v>
      </c>
    </row>
    <row r="18" ht="20" customHeight="1" spans="1:9">
      <c r="A18" s="7" t="s">
        <v>22</v>
      </c>
      <c r="B18" s="7" t="s">
        <v>26</v>
      </c>
      <c r="C18" s="7" t="s">
        <v>27</v>
      </c>
      <c r="D18" s="7">
        <v>155</v>
      </c>
      <c r="E18" s="10">
        <v>20210417</v>
      </c>
      <c r="F18" s="10" t="s">
        <v>19</v>
      </c>
      <c r="G18" s="7">
        <f>D18*560</f>
        <v>86800</v>
      </c>
      <c r="H18" s="7">
        <f t="shared" si="0"/>
        <v>69440</v>
      </c>
      <c r="I18" s="7" t="s">
        <v>28</v>
      </c>
    </row>
    <row r="19" ht="20" customHeight="1" spans="1:9">
      <c r="A19" s="7" t="s">
        <v>29</v>
      </c>
      <c r="B19" s="7" t="s">
        <v>12</v>
      </c>
      <c r="C19" s="7" t="s">
        <v>13</v>
      </c>
      <c r="D19" s="7">
        <v>41600</v>
      </c>
      <c r="E19" s="10">
        <v>20210209</v>
      </c>
      <c r="F19" s="8" t="s">
        <v>14</v>
      </c>
      <c r="G19" s="7">
        <f>D19*40</f>
        <v>1664000</v>
      </c>
      <c r="H19" s="7">
        <f t="shared" si="0"/>
        <v>1331200</v>
      </c>
      <c r="I19" s="7" t="s">
        <v>15</v>
      </c>
    </row>
    <row r="20" ht="20" customHeight="1" spans="1:9">
      <c r="A20" s="7" t="s">
        <v>29</v>
      </c>
      <c r="B20" s="7" t="s">
        <v>12</v>
      </c>
      <c r="C20" s="7" t="s">
        <v>13</v>
      </c>
      <c r="D20" s="7">
        <v>27100</v>
      </c>
      <c r="E20" s="10">
        <v>20210324</v>
      </c>
      <c r="F20" s="8" t="s">
        <v>14</v>
      </c>
      <c r="G20" s="7">
        <f>D20*40</f>
        <v>1084000</v>
      </c>
      <c r="H20" s="7">
        <f t="shared" si="0"/>
        <v>867200</v>
      </c>
      <c r="I20" s="7" t="s">
        <v>15</v>
      </c>
    </row>
    <row r="21" ht="20" customHeight="1" spans="1:9">
      <c r="A21" s="7" t="s">
        <v>29</v>
      </c>
      <c r="B21" s="7" t="s">
        <v>12</v>
      </c>
      <c r="C21" s="7" t="s">
        <v>13</v>
      </c>
      <c r="D21" s="7">
        <v>37150</v>
      </c>
      <c r="E21" s="10">
        <v>20210609</v>
      </c>
      <c r="F21" s="8" t="s">
        <v>14</v>
      </c>
      <c r="G21" s="7">
        <f>D21*40</f>
        <v>1486000</v>
      </c>
      <c r="H21" s="7">
        <f t="shared" si="0"/>
        <v>1188800</v>
      </c>
      <c r="I21" s="7" t="s">
        <v>15</v>
      </c>
    </row>
    <row r="22" ht="20" customHeight="1" spans="1:14">
      <c r="A22" s="7" t="s">
        <v>29</v>
      </c>
      <c r="B22" s="7" t="s">
        <v>12</v>
      </c>
      <c r="C22" s="7" t="s">
        <v>13</v>
      </c>
      <c r="D22" s="7">
        <v>28880</v>
      </c>
      <c r="E22" s="10">
        <v>20210731</v>
      </c>
      <c r="F22" s="8" t="s">
        <v>14</v>
      </c>
      <c r="G22" s="7">
        <f>D22*40</f>
        <v>1155200</v>
      </c>
      <c r="H22" s="7">
        <f t="shared" si="0"/>
        <v>924160</v>
      </c>
      <c r="I22" s="7" t="s">
        <v>15</v>
      </c>
      <c r="N22" t="s">
        <v>30</v>
      </c>
    </row>
    <row r="23" ht="20" customHeight="1" spans="1:9">
      <c r="A23" s="7" t="s">
        <v>29</v>
      </c>
      <c r="B23" s="7" t="s">
        <v>12</v>
      </c>
      <c r="C23" s="7" t="s">
        <v>13</v>
      </c>
      <c r="D23" s="7">
        <v>15260</v>
      </c>
      <c r="E23" s="10">
        <v>20210805</v>
      </c>
      <c r="F23" s="8" t="s">
        <v>14</v>
      </c>
      <c r="G23" s="7">
        <f>D23*40</f>
        <v>610400</v>
      </c>
      <c r="H23" s="7">
        <f t="shared" si="0"/>
        <v>488320</v>
      </c>
      <c r="I23" s="7" t="s">
        <v>15</v>
      </c>
    </row>
    <row r="24" ht="20" customHeight="1" spans="1:9">
      <c r="A24" s="7" t="s">
        <v>31</v>
      </c>
      <c r="B24" s="7" t="s">
        <v>32</v>
      </c>
      <c r="C24" s="7" t="s">
        <v>18</v>
      </c>
      <c r="D24" s="7">
        <v>384</v>
      </c>
      <c r="E24" s="10">
        <v>20210703</v>
      </c>
      <c r="F24" s="10" t="s">
        <v>19</v>
      </c>
      <c r="G24" s="7">
        <f>D24*90</f>
        <v>34560</v>
      </c>
      <c r="H24" s="7">
        <f t="shared" si="0"/>
        <v>27648</v>
      </c>
      <c r="I24" s="7" t="s">
        <v>20</v>
      </c>
    </row>
    <row r="25" ht="20" customHeight="1" spans="1:13">
      <c r="A25" s="7" t="s">
        <v>31</v>
      </c>
      <c r="B25" s="7" t="s">
        <v>33</v>
      </c>
      <c r="C25" s="7" t="s">
        <v>13</v>
      </c>
      <c r="D25" s="7">
        <v>780</v>
      </c>
      <c r="E25" s="10">
        <v>20210109</v>
      </c>
      <c r="F25" s="8" t="s">
        <v>14</v>
      </c>
      <c r="G25" s="7">
        <f>D25*40</f>
        <v>31200</v>
      </c>
      <c r="H25" s="7">
        <f t="shared" si="0"/>
        <v>24960</v>
      </c>
      <c r="I25" s="7" t="s">
        <v>15</v>
      </c>
      <c r="M25" t="s">
        <v>34</v>
      </c>
    </row>
    <row r="26" ht="20" customHeight="1" spans="1:9">
      <c r="A26" s="7" t="s">
        <v>31</v>
      </c>
      <c r="B26" s="7" t="s">
        <v>33</v>
      </c>
      <c r="C26" s="7" t="s">
        <v>13</v>
      </c>
      <c r="D26" s="7">
        <v>834</v>
      </c>
      <c r="E26" s="10">
        <v>20210113</v>
      </c>
      <c r="F26" s="8" t="s">
        <v>14</v>
      </c>
      <c r="G26" s="7">
        <f t="shared" ref="G26:G34" si="1">D26*40</f>
        <v>33360</v>
      </c>
      <c r="H26" s="7">
        <f t="shared" ref="H26:H34" si="2">G26*0.8</f>
        <v>26688</v>
      </c>
      <c r="I26" s="7" t="s">
        <v>15</v>
      </c>
    </row>
    <row r="27" ht="20" customHeight="1" spans="1:9">
      <c r="A27" s="7" t="s">
        <v>31</v>
      </c>
      <c r="B27" s="7" t="s">
        <v>12</v>
      </c>
      <c r="C27" s="7" t="s">
        <v>13</v>
      </c>
      <c r="D27" s="7">
        <v>47500</v>
      </c>
      <c r="E27" s="10">
        <v>20210206</v>
      </c>
      <c r="F27" s="8" t="s">
        <v>14</v>
      </c>
      <c r="G27" s="7">
        <f t="shared" si="1"/>
        <v>1900000</v>
      </c>
      <c r="H27" s="7">
        <f t="shared" si="2"/>
        <v>1520000</v>
      </c>
      <c r="I27" s="7" t="s">
        <v>15</v>
      </c>
    </row>
    <row r="28" ht="20" customHeight="1" spans="1:9">
      <c r="A28" s="7" t="s">
        <v>31</v>
      </c>
      <c r="B28" s="7" t="s">
        <v>33</v>
      </c>
      <c r="C28" s="7" t="s">
        <v>13</v>
      </c>
      <c r="D28" s="7">
        <v>380</v>
      </c>
      <c r="E28" s="10">
        <v>20210212</v>
      </c>
      <c r="F28" s="8" t="s">
        <v>14</v>
      </c>
      <c r="G28" s="7">
        <f t="shared" si="1"/>
        <v>15200</v>
      </c>
      <c r="H28" s="7">
        <f t="shared" si="2"/>
        <v>12160</v>
      </c>
      <c r="I28" s="7" t="s">
        <v>15</v>
      </c>
    </row>
    <row r="29" ht="20" customHeight="1" spans="1:9">
      <c r="A29" s="7" t="s">
        <v>31</v>
      </c>
      <c r="B29" s="7" t="s">
        <v>33</v>
      </c>
      <c r="C29" s="7" t="s">
        <v>13</v>
      </c>
      <c r="D29" s="7">
        <v>192</v>
      </c>
      <c r="E29" s="10">
        <v>20210219</v>
      </c>
      <c r="F29" s="8" t="s">
        <v>14</v>
      </c>
      <c r="G29" s="7">
        <f t="shared" si="1"/>
        <v>7680</v>
      </c>
      <c r="H29" s="7">
        <f t="shared" si="2"/>
        <v>6144</v>
      </c>
      <c r="I29" s="7" t="s">
        <v>15</v>
      </c>
    </row>
    <row r="30" ht="20" customHeight="1" spans="1:9">
      <c r="A30" s="7" t="s">
        <v>31</v>
      </c>
      <c r="B30" s="7" t="s">
        <v>35</v>
      </c>
      <c r="C30" s="7" t="s">
        <v>13</v>
      </c>
      <c r="D30" s="7">
        <v>494</v>
      </c>
      <c r="E30" s="10">
        <v>20210312</v>
      </c>
      <c r="F30" s="8" t="s">
        <v>14</v>
      </c>
      <c r="G30" s="7">
        <f t="shared" si="1"/>
        <v>19760</v>
      </c>
      <c r="H30" s="7">
        <f t="shared" si="2"/>
        <v>15808</v>
      </c>
      <c r="I30" s="7" t="s">
        <v>15</v>
      </c>
    </row>
    <row r="31" ht="20" customHeight="1" spans="1:9">
      <c r="A31" s="7" t="s">
        <v>31</v>
      </c>
      <c r="B31" s="7" t="s">
        <v>36</v>
      </c>
      <c r="C31" s="7" t="s">
        <v>13</v>
      </c>
      <c r="D31" s="7">
        <v>2000</v>
      </c>
      <c r="E31" s="10">
        <v>20210403</v>
      </c>
      <c r="F31" s="8" t="s">
        <v>14</v>
      </c>
      <c r="G31" s="7">
        <f t="shared" si="1"/>
        <v>80000</v>
      </c>
      <c r="H31" s="7">
        <f t="shared" si="2"/>
        <v>64000</v>
      </c>
      <c r="I31" s="7" t="s">
        <v>15</v>
      </c>
    </row>
    <row r="32" ht="20" customHeight="1" spans="1:9">
      <c r="A32" s="7" t="s">
        <v>31</v>
      </c>
      <c r="B32" s="7" t="s">
        <v>33</v>
      </c>
      <c r="C32" s="7" t="s">
        <v>13</v>
      </c>
      <c r="D32" s="7">
        <v>350</v>
      </c>
      <c r="E32" s="10">
        <v>20210518</v>
      </c>
      <c r="F32" s="8" t="s">
        <v>14</v>
      </c>
      <c r="G32" s="7">
        <f t="shared" si="1"/>
        <v>14000</v>
      </c>
      <c r="H32" s="7">
        <f t="shared" si="2"/>
        <v>11200</v>
      </c>
      <c r="I32" s="7" t="s">
        <v>15</v>
      </c>
    </row>
    <row r="33" ht="20" customHeight="1" spans="1:9">
      <c r="A33" s="7" t="s">
        <v>31</v>
      </c>
      <c r="B33" s="7" t="s">
        <v>12</v>
      </c>
      <c r="C33" s="7" t="s">
        <v>13</v>
      </c>
      <c r="D33" s="7">
        <v>52520</v>
      </c>
      <c r="E33" s="10">
        <v>20210609</v>
      </c>
      <c r="F33" s="8" t="s">
        <v>14</v>
      </c>
      <c r="G33" s="7">
        <f t="shared" si="1"/>
        <v>2100800</v>
      </c>
      <c r="H33" s="7">
        <f t="shared" si="2"/>
        <v>1680640</v>
      </c>
      <c r="I33" s="7" t="s">
        <v>15</v>
      </c>
    </row>
    <row r="34" ht="20" customHeight="1" spans="1:9">
      <c r="A34" s="7" t="s">
        <v>31</v>
      </c>
      <c r="B34" s="7" t="s">
        <v>37</v>
      </c>
      <c r="C34" s="7" t="s">
        <v>13</v>
      </c>
      <c r="D34" s="7">
        <v>1000</v>
      </c>
      <c r="E34" s="10">
        <v>20210829</v>
      </c>
      <c r="F34" s="10" t="s">
        <v>19</v>
      </c>
      <c r="G34" s="7">
        <f t="shared" si="1"/>
        <v>40000</v>
      </c>
      <c r="H34" s="7">
        <f t="shared" si="2"/>
        <v>32000</v>
      </c>
      <c r="I34" s="7" t="s">
        <v>15</v>
      </c>
    </row>
    <row r="35" ht="20" customHeight="1" spans="1:9">
      <c r="A35" s="7" t="s">
        <v>38</v>
      </c>
      <c r="B35" s="7"/>
      <c r="C35" s="7"/>
      <c r="D35" s="7"/>
      <c r="E35" s="10"/>
      <c r="F35" s="10"/>
      <c r="G35" s="7"/>
      <c r="H35" s="7">
        <f>SUM(H4:H34)</f>
        <v>14372680</v>
      </c>
      <c r="I35" s="7"/>
    </row>
  </sheetData>
  <mergeCells count="2">
    <mergeCell ref="A1:I1"/>
    <mergeCell ref="A2:I2"/>
  </mergeCells>
  <pageMargins left="0.503472222222222" right="0.109722222222222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Administrator</cp:lastModifiedBy>
  <dcterms:created xsi:type="dcterms:W3CDTF">2018-05-28T03:28:00Z</dcterms:created>
  <dcterms:modified xsi:type="dcterms:W3CDTF">2021-10-26T06:56:07Z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